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7" activeTab="0"/>
  </bookViews>
  <sheets>
    <sheet name="prva godina studija" sheetId="1" r:id="rId1"/>
  </sheets>
  <definedNames>
    <definedName name="Prosek">#REF!</definedName>
    <definedName name="ytt">#REF!</definedName>
  </definedNames>
  <calcPr fullCalcOnLoad="1"/>
</workbook>
</file>

<file path=xl/sharedStrings.xml><?xml version="1.0" encoding="utf-8"?>
<sst xmlns="http://schemas.openxmlformats.org/spreadsheetml/2006/main" count="126" uniqueCount="78">
  <si>
    <t>Red. br.</t>
  </si>
  <si>
    <t>Br. pred.</t>
  </si>
  <si>
    <t>Prezime, srednje slovo i ime</t>
  </si>
  <si>
    <t>Napomena</t>
  </si>
  <si>
    <t>od uspeha</t>
  </si>
  <si>
    <t>od primanja</t>
  </si>
  <si>
    <t>Upisana godina</t>
  </si>
  <si>
    <t>Prosečna ocena</t>
  </si>
  <si>
    <t>prosečna mesečna</t>
  </si>
  <si>
    <t>Broj</t>
  </si>
  <si>
    <t>poena</t>
  </si>
  <si>
    <t>Konačan</t>
  </si>
  <si>
    <t xml:space="preserve">Broj </t>
  </si>
  <si>
    <t>studija</t>
  </si>
  <si>
    <t>primanja po članu</t>
  </si>
  <si>
    <t>broj</t>
  </si>
  <si>
    <t>izgubljenih</t>
  </si>
  <si>
    <t>svedočanstava</t>
  </si>
  <si>
    <t>domaćinstva za</t>
  </si>
  <si>
    <t>godina</t>
  </si>
  <si>
    <t xml:space="preserve">   </t>
  </si>
  <si>
    <t>završene sr.šk.</t>
  </si>
  <si>
    <r>
      <t>od svih</t>
    </r>
    <r>
      <rPr>
        <b/>
        <sz val="10"/>
        <color indexed="8"/>
        <rFont val="Arial"/>
        <family val="2"/>
      </rPr>
      <t xml:space="preserve"> </t>
    </r>
  </si>
  <si>
    <t>67-5</t>
  </si>
  <si>
    <t>Dimov Đ. Katja</t>
  </si>
  <si>
    <t>I</t>
  </si>
  <si>
    <t>Januar-jun 2019.god.</t>
  </si>
  <si>
    <t>S</t>
  </si>
  <si>
    <t>67-17</t>
  </si>
  <si>
    <t>Takov V. Melani</t>
  </si>
  <si>
    <t>B</t>
  </si>
  <si>
    <t>67-12</t>
  </si>
  <si>
    <t>Momčilov V. Jelena</t>
  </si>
  <si>
    <t>67-33</t>
  </si>
  <si>
    <t>Dimitrov D. Stefan</t>
  </si>
  <si>
    <t>67-21</t>
  </si>
  <si>
    <t>Igov D. Helena</t>
  </si>
  <si>
    <t>Aleksov M. Dušan</t>
  </si>
  <si>
    <t>67- 38</t>
  </si>
  <si>
    <t>Dončev G. Aleksandra</t>
  </si>
  <si>
    <t>67-9</t>
  </si>
  <si>
    <t>Ivanov V. Darko</t>
  </si>
  <si>
    <t>67-8</t>
  </si>
  <si>
    <t>Bošković D. Milica</t>
  </si>
  <si>
    <t>67-22</t>
  </si>
  <si>
    <t>Anastasov S. Maja</t>
  </si>
  <si>
    <t>67-83</t>
  </si>
  <si>
    <t>Petrov N. Sandra</t>
  </si>
  <si>
    <t>67-25</t>
  </si>
  <si>
    <t>Zlatanov S. Tamara</t>
  </si>
  <si>
    <t>67-40</t>
  </si>
  <si>
    <t>Apostolov G. Aleksa</t>
  </si>
  <si>
    <t>67-65</t>
  </si>
  <si>
    <t>Ivanov M. Anabela</t>
  </si>
  <si>
    <t>67-59</t>
  </si>
  <si>
    <t>Vasov S. Aleksandar</t>
  </si>
  <si>
    <t>67-48</t>
  </si>
  <si>
    <t>Rangelov R. Sara</t>
  </si>
  <si>
    <t>67-47</t>
  </si>
  <si>
    <t>Andrejević N. Marija</t>
  </si>
  <si>
    <t>67-80</t>
  </si>
  <si>
    <t>Gerov I. Nikola</t>
  </si>
  <si>
    <t>67-90</t>
  </si>
  <si>
    <t>Kostov S. Saška</t>
  </si>
  <si>
    <t>67-91</t>
  </si>
  <si>
    <t>Tošev D. Andrija</t>
  </si>
  <si>
    <t>67-92</t>
  </si>
  <si>
    <t>Todorov D. Mihajlo</t>
  </si>
  <si>
    <t>67-103</t>
  </si>
  <si>
    <t>Kostov I. Ivana</t>
  </si>
  <si>
    <t>67-97</t>
  </si>
  <si>
    <t>Petrov G. Dijana</t>
  </si>
  <si>
    <t>67-105</t>
  </si>
  <si>
    <t>Gogov N. Petar</t>
  </si>
  <si>
    <t>67-106</t>
  </si>
  <si>
    <t>Stojilković B Anđa</t>
  </si>
  <si>
    <t>nepotpuna dokumentacija</t>
  </si>
  <si>
    <t>PRELIMINARNA RANG LISTA ZA DODELU  STUDENTSKIH STIPENDIJA  ŠKOLSKE 2019/2020 GODINE ZA I GODINU STUDIJA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</si>
</sst>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[$Din-81A];[Red]\-#,##0.00\ [$Din-81A]"/>
    <numFmt numFmtId="173" formatCode="0.0"/>
    <numFmt numFmtId="174" formatCode="0.000"/>
  </numFmts>
  <fonts count="43">
    <font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17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1" fillId="33" borderId="11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7" xfId="0" applyFont="1" applyFill="1" applyBorder="1" applyAlignment="1">
      <alignment/>
    </xf>
    <xf numFmtId="2" fontId="42" fillId="34" borderId="27" xfId="0" applyNumberFormat="1" applyFont="1" applyFill="1" applyBorder="1" applyAlignment="1">
      <alignment/>
    </xf>
    <xf numFmtId="2" fontId="0" fillId="34" borderId="27" xfId="0" applyNumberFormat="1" applyFont="1" applyFill="1" applyBorder="1" applyAlignment="1">
      <alignment/>
    </xf>
    <xf numFmtId="2" fontId="0" fillId="34" borderId="27" xfId="0" applyNumberFormat="1" applyFont="1" applyFill="1" applyBorder="1" applyAlignment="1">
      <alignment horizontal="right"/>
    </xf>
    <xf numFmtId="0" fontId="0" fillId="34" borderId="27" xfId="0" applyFont="1" applyFill="1" applyBorder="1" applyAlignment="1">
      <alignment horizontal="right"/>
    </xf>
    <xf numFmtId="0" fontId="0" fillId="34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2" fontId="42" fillId="34" borderId="28" xfId="0" applyNumberFormat="1" applyFont="1" applyFill="1" applyBorder="1" applyAlignment="1">
      <alignment/>
    </xf>
    <xf numFmtId="2" fontId="0" fillId="34" borderId="28" xfId="0" applyNumberFormat="1" applyFont="1" applyFill="1" applyBorder="1" applyAlignment="1">
      <alignment/>
    </xf>
    <xf numFmtId="2" fontId="0" fillId="34" borderId="28" xfId="0" applyNumberFormat="1" applyFont="1" applyFill="1" applyBorder="1" applyAlignment="1">
      <alignment horizontal="right"/>
    </xf>
    <xf numFmtId="0" fontId="0" fillId="34" borderId="28" xfId="0" applyFont="1" applyFill="1" applyBorder="1" applyAlignment="1">
      <alignment horizontal="right"/>
    </xf>
    <xf numFmtId="0" fontId="0" fillId="34" borderId="29" xfId="0" applyFont="1" applyFill="1" applyBorder="1" applyAlignment="1">
      <alignment horizontal="center"/>
    </xf>
    <xf numFmtId="0" fontId="0" fillId="34" borderId="29" xfId="0" applyFont="1" applyFill="1" applyBorder="1" applyAlignment="1">
      <alignment/>
    </xf>
    <xf numFmtId="2" fontId="42" fillId="34" borderId="29" xfId="0" applyNumberFormat="1" applyFont="1" applyFill="1" applyBorder="1" applyAlignment="1">
      <alignment/>
    </xf>
    <xf numFmtId="2" fontId="0" fillId="34" borderId="29" xfId="0" applyNumberFormat="1" applyFont="1" applyFill="1" applyBorder="1" applyAlignment="1">
      <alignment/>
    </xf>
    <xf numFmtId="2" fontId="0" fillId="34" borderId="29" xfId="0" applyNumberFormat="1" applyFont="1" applyFill="1" applyBorder="1" applyAlignment="1">
      <alignment horizontal="right"/>
    </xf>
    <xf numFmtId="0" fontId="0" fillId="34" borderId="29" xfId="0" applyFont="1" applyFill="1" applyBorder="1" applyAlignment="1">
      <alignment horizontal="right"/>
    </xf>
    <xf numFmtId="0" fontId="0" fillId="35" borderId="27" xfId="0" applyFont="1" applyFill="1" applyBorder="1" applyAlignment="1">
      <alignment horizontal="center"/>
    </xf>
    <xf numFmtId="0" fontId="0" fillId="35" borderId="27" xfId="0" applyFont="1" applyFill="1" applyBorder="1" applyAlignment="1">
      <alignment/>
    </xf>
    <xf numFmtId="2" fontId="42" fillId="35" borderId="27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 horizontal="right"/>
    </xf>
    <xf numFmtId="0" fontId="0" fillId="35" borderId="27" xfId="0" applyFont="1" applyFill="1" applyBorder="1" applyAlignment="1">
      <alignment horizontal="right"/>
    </xf>
    <xf numFmtId="0" fontId="0" fillId="35" borderId="28" xfId="0" applyFont="1" applyFill="1" applyBorder="1" applyAlignment="1">
      <alignment horizontal="center"/>
    </xf>
    <xf numFmtId="0" fontId="0" fillId="35" borderId="28" xfId="0" applyFont="1" applyFill="1" applyBorder="1" applyAlignment="1">
      <alignment/>
    </xf>
    <xf numFmtId="2" fontId="42" fillId="35" borderId="28" xfId="0" applyNumberFormat="1" applyFont="1" applyFill="1" applyBorder="1" applyAlignment="1">
      <alignment/>
    </xf>
    <xf numFmtId="2" fontId="0" fillId="35" borderId="28" xfId="0" applyNumberFormat="1" applyFont="1" applyFill="1" applyBorder="1" applyAlignment="1">
      <alignment/>
    </xf>
    <xf numFmtId="2" fontId="0" fillId="35" borderId="28" xfId="0" applyNumberFormat="1" applyFont="1" applyFill="1" applyBorder="1" applyAlignment="1">
      <alignment horizontal="right"/>
    </xf>
    <xf numFmtId="0" fontId="0" fillId="35" borderId="2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Result2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30" zoomScaleNormal="130" zoomScalePageLayoutView="0" workbookViewId="0" topLeftCell="A4">
      <selection activeCell="E29" sqref="E29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26.28125" style="0" customWidth="1"/>
    <col min="4" max="4" width="12.57421875" style="1" customWidth="1"/>
    <col min="5" max="5" width="13.00390625" style="24" customWidth="1"/>
    <col min="6" max="6" width="16.57421875" style="0" customWidth="1"/>
    <col min="8" max="8" width="9.8515625" style="0" customWidth="1"/>
    <col min="9" max="9" width="9.57421875" style="0" customWidth="1"/>
    <col min="11" max="11" width="11.8515625" style="0" customWidth="1"/>
  </cols>
  <sheetData>
    <row r="1" spans="1:11" ht="72.75" customHeight="1" thickBot="1">
      <c r="A1" s="65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0.25" customHeight="1">
      <c r="A2" s="2"/>
      <c r="B2" s="3"/>
      <c r="C2" s="4"/>
      <c r="D2" s="5" t="s">
        <v>6</v>
      </c>
      <c r="E2" s="22" t="s">
        <v>7</v>
      </c>
      <c r="F2" s="25" t="s">
        <v>8</v>
      </c>
      <c r="G2" s="7" t="s">
        <v>9</v>
      </c>
      <c r="H2" s="8" t="s">
        <v>10</v>
      </c>
      <c r="I2" s="9" t="s">
        <v>11</v>
      </c>
      <c r="J2" s="6" t="s">
        <v>12</v>
      </c>
      <c r="K2" s="10"/>
    </row>
    <row r="3" spans="1:11" ht="17.25" customHeight="1">
      <c r="A3" s="11"/>
      <c r="B3" s="12"/>
      <c r="C3" s="13"/>
      <c r="D3" s="14" t="s">
        <v>13</v>
      </c>
      <c r="E3" s="23" t="s">
        <v>22</v>
      </c>
      <c r="F3" s="23" t="s">
        <v>14</v>
      </c>
      <c r="G3" s="16" t="s">
        <v>4</v>
      </c>
      <c r="H3" s="15" t="s">
        <v>5</v>
      </c>
      <c r="I3" s="15" t="s">
        <v>15</v>
      </c>
      <c r="J3" s="15" t="s">
        <v>16</v>
      </c>
      <c r="K3" s="17" t="s">
        <v>3</v>
      </c>
    </row>
    <row r="4" spans="1:11" ht="18.75" customHeight="1">
      <c r="A4" s="18" t="s">
        <v>0</v>
      </c>
      <c r="B4" s="19" t="s">
        <v>1</v>
      </c>
      <c r="C4" s="16" t="s">
        <v>2</v>
      </c>
      <c r="D4" s="14"/>
      <c r="E4" s="23" t="s">
        <v>17</v>
      </c>
      <c r="F4" s="23" t="s">
        <v>18</v>
      </c>
      <c r="G4" s="16"/>
      <c r="H4" s="15"/>
      <c r="I4" s="15" t="s">
        <v>10</v>
      </c>
      <c r="J4" s="15" t="s">
        <v>19</v>
      </c>
      <c r="K4" s="17"/>
    </row>
    <row r="5" spans="1:11" ht="18" customHeight="1" thickBot="1">
      <c r="A5" s="26"/>
      <c r="B5" s="27"/>
      <c r="C5" s="28"/>
      <c r="D5" s="29" t="s">
        <v>20</v>
      </c>
      <c r="E5" s="30" t="s">
        <v>21</v>
      </c>
      <c r="F5" s="30" t="s">
        <v>26</v>
      </c>
      <c r="G5" s="31"/>
      <c r="H5" s="28"/>
      <c r="I5" s="32"/>
      <c r="J5" s="33"/>
      <c r="K5" s="34"/>
    </row>
    <row r="6" spans="1:11" s="20" customFormat="1" ht="12.75">
      <c r="A6" s="35">
        <v>1</v>
      </c>
      <c r="B6" s="36" t="s">
        <v>46</v>
      </c>
      <c r="C6" s="36" t="s">
        <v>47</v>
      </c>
      <c r="D6" s="35" t="s">
        <v>25</v>
      </c>
      <c r="E6" s="37">
        <v>5</v>
      </c>
      <c r="F6" s="38">
        <v>557.35</v>
      </c>
      <c r="G6" s="36">
        <f aca="true" t="shared" si="0" ref="G6:G29">(E6-2)*24</f>
        <v>72</v>
      </c>
      <c r="H6" s="39">
        <f aca="true" t="shared" si="1" ref="H6:H29">(28-(IF(F6&gt;28000,28000,F6)/1000))</f>
        <v>27.44265</v>
      </c>
      <c r="I6" s="38">
        <f aca="true" t="shared" si="2" ref="I6:I29">G6+H6</f>
        <v>99.44265</v>
      </c>
      <c r="J6" s="36"/>
      <c r="K6" s="40" t="s">
        <v>30</v>
      </c>
    </row>
    <row r="7" spans="1:11" s="20" customFormat="1" ht="12.75">
      <c r="A7" s="41">
        <v>2</v>
      </c>
      <c r="B7" s="42" t="s">
        <v>42</v>
      </c>
      <c r="C7" s="42" t="s">
        <v>43</v>
      </c>
      <c r="D7" s="41" t="s">
        <v>25</v>
      </c>
      <c r="E7" s="43">
        <v>5</v>
      </c>
      <c r="F7" s="44">
        <v>5777.68</v>
      </c>
      <c r="G7" s="42">
        <f t="shared" si="0"/>
        <v>72</v>
      </c>
      <c r="H7" s="45">
        <f t="shared" si="1"/>
        <v>22.22232</v>
      </c>
      <c r="I7" s="44">
        <f t="shared" si="2"/>
        <v>94.22232</v>
      </c>
      <c r="J7" s="42"/>
      <c r="K7" s="46" t="s">
        <v>30</v>
      </c>
    </row>
    <row r="8" spans="1:11" s="20" customFormat="1" ht="12.75">
      <c r="A8" s="41">
        <v>3</v>
      </c>
      <c r="B8" s="42" t="s">
        <v>38</v>
      </c>
      <c r="C8" s="42" t="s">
        <v>39</v>
      </c>
      <c r="D8" s="41" t="s">
        <v>25</v>
      </c>
      <c r="E8" s="43">
        <v>4.93</v>
      </c>
      <c r="F8" s="44">
        <v>5018.55</v>
      </c>
      <c r="G8" s="42">
        <f t="shared" si="0"/>
        <v>70.32</v>
      </c>
      <c r="H8" s="45">
        <f t="shared" si="1"/>
        <v>22.98145</v>
      </c>
      <c r="I8" s="44">
        <f t="shared" si="2"/>
        <v>93.30144999999999</v>
      </c>
      <c r="J8" s="42"/>
      <c r="K8" s="46" t="s">
        <v>30</v>
      </c>
    </row>
    <row r="9" spans="1:11" s="21" customFormat="1" ht="12.75">
      <c r="A9" s="41">
        <v>4</v>
      </c>
      <c r="B9" s="42" t="s">
        <v>68</v>
      </c>
      <c r="C9" s="42" t="s">
        <v>69</v>
      </c>
      <c r="D9" s="41" t="s">
        <v>25</v>
      </c>
      <c r="E9" s="43">
        <v>4.72</v>
      </c>
      <c r="F9" s="44">
        <v>0.2</v>
      </c>
      <c r="G9" s="42">
        <f t="shared" si="0"/>
        <v>65.28</v>
      </c>
      <c r="H9" s="45">
        <f t="shared" si="1"/>
        <v>27.9998</v>
      </c>
      <c r="I9" s="44">
        <f t="shared" si="2"/>
        <v>93.2798</v>
      </c>
      <c r="J9" s="42"/>
      <c r="K9" s="46" t="s">
        <v>30</v>
      </c>
    </row>
    <row r="10" spans="1:11" s="20" customFormat="1" ht="13.5" thickBot="1">
      <c r="A10" s="47">
        <v>5</v>
      </c>
      <c r="B10" s="48" t="s">
        <v>62</v>
      </c>
      <c r="C10" s="48" t="s">
        <v>63</v>
      </c>
      <c r="D10" s="47" t="s">
        <v>25</v>
      </c>
      <c r="E10" s="49">
        <v>4.96</v>
      </c>
      <c r="F10" s="50">
        <v>7845.68</v>
      </c>
      <c r="G10" s="48">
        <f t="shared" si="0"/>
        <v>71.03999999999999</v>
      </c>
      <c r="H10" s="51">
        <f t="shared" si="1"/>
        <v>20.15432</v>
      </c>
      <c r="I10" s="50">
        <f t="shared" si="2"/>
        <v>91.19431999999999</v>
      </c>
      <c r="J10" s="48"/>
      <c r="K10" s="52" t="s">
        <v>30</v>
      </c>
    </row>
    <row r="11" spans="1:11" s="20" customFormat="1" ht="12.75">
      <c r="A11" s="53">
        <v>6</v>
      </c>
      <c r="B11" s="54" t="s">
        <v>31</v>
      </c>
      <c r="C11" s="54" t="s">
        <v>32</v>
      </c>
      <c r="D11" s="53" t="s">
        <v>25</v>
      </c>
      <c r="E11" s="55">
        <v>4.62</v>
      </c>
      <c r="F11" s="56">
        <v>5084.77</v>
      </c>
      <c r="G11" s="54">
        <f t="shared" si="0"/>
        <v>62.88</v>
      </c>
      <c r="H11" s="57">
        <f t="shared" si="1"/>
        <v>22.91523</v>
      </c>
      <c r="I11" s="56">
        <f t="shared" si="2"/>
        <v>85.79523</v>
      </c>
      <c r="J11" s="54"/>
      <c r="K11" s="58" t="s">
        <v>30</v>
      </c>
    </row>
    <row r="12" spans="1:11" s="20" customFormat="1" ht="12.75">
      <c r="A12" s="59">
        <v>7</v>
      </c>
      <c r="B12" s="60" t="s">
        <v>44</v>
      </c>
      <c r="C12" s="60" t="s">
        <v>45</v>
      </c>
      <c r="D12" s="59" t="s">
        <v>25</v>
      </c>
      <c r="E12" s="61">
        <v>4.85</v>
      </c>
      <c r="F12" s="62">
        <v>10832.09</v>
      </c>
      <c r="G12" s="60">
        <f t="shared" si="0"/>
        <v>68.39999999999999</v>
      </c>
      <c r="H12" s="63">
        <f t="shared" si="1"/>
        <v>17.16791</v>
      </c>
      <c r="I12" s="62">
        <f t="shared" si="2"/>
        <v>85.56790999999998</v>
      </c>
      <c r="J12" s="60"/>
      <c r="K12" s="64" t="s">
        <v>30</v>
      </c>
    </row>
    <row r="13" spans="1:11" s="20" customFormat="1" ht="12.75">
      <c r="A13" s="59">
        <v>8</v>
      </c>
      <c r="B13" s="60" t="s">
        <v>54</v>
      </c>
      <c r="C13" s="60" t="s">
        <v>55</v>
      </c>
      <c r="D13" s="59" t="s">
        <v>25</v>
      </c>
      <c r="E13" s="61">
        <v>4.65</v>
      </c>
      <c r="F13" s="62">
        <v>7754.09</v>
      </c>
      <c r="G13" s="60">
        <f t="shared" si="0"/>
        <v>63.60000000000001</v>
      </c>
      <c r="H13" s="63">
        <f t="shared" si="1"/>
        <v>20.245910000000002</v>
      </c>
      <c r="I13" s="62">
        <f t="shared" si="2"/>
        <v>83.84591</v>
      </c>
      <c r="J13" s="60"/>
      <c r="K13" s="64" t="s">
        <v>30</v>
      </c>
    </row>
    <row r="14" spans="1:11" s="20" customFormat="1" ht="11.25" customHeight="1">
      <c r="A14" s="59">
        <v>9</v>
      </c>
      <c r="B14" s="60" t="s">
        <v>40</v>
      </c>
      <c r="C14" s="60" t="s">
        <v>41</v>
      </c>
      <c r="D14" s="59" t="s">
        <v>25</v>
      </c>
      <c r="E14" s="61">
        <v>5</v>
      </c>
      <c r="F14" s="62">
        <v>16490.57</v>
      </c>
      <c r="G14" s="60">
        <f t="shared" si="0"/>
        <v>72</v>
      </c>
      <c r="H14" s="63">
        <f t="shared" si="1"/>
        <v>11.509430000000002</v>
      </c>
      <c r="I14" s="62">
        <f t="shared" si="2"/>
        <v>83.50943000000001</v>
      </c>
      <c r="J14" s="60"/>
      <c r="K14" s="64" t="s">
        <v>30</v>
      </c>
    </row>
    <row r="15" spans="1:11" s="20" customFormat="1" ht="12.75">
      <c r="A15" s="59">
        <v>10</v>
      </c>
      <c r="B15" s="60" t="s">
        <v>52</v>
      </c>
      <c r="C15" s="60" t="s">
        <v>53</v>
      </c>
      <c r="D15" s="59" t="s">
        <v>25</v>
      </c>
      <c r="E15" s="61">
        <v>5</v>
      </c>
      <c r="F15" s="62">
        <v>19341.17</v>
      </c>
      <c r="G15" s="60">
        <f t="shared" si="0"/>
        <v>72</v>
      </c>
      <c r="H15" s="63">
        <f t="shared" si="1"/>
        <v>8.658830000000002</v>
      </c>
      <c r="I15" s="62">
        <f t="shared" si="2"/>
        <v>80.65883</v>
      </c>
      <c r="J15" s="60"/>
      <c r="K15" s="64" t="s">
        <v>30</v>
      </c>
    </row>
    <row r="16" spans="1:11" s="20" customFormat="1" ht="12.75">
      <c r="A16" s="59">
        <v>11</v>
      </c>
      <c r="B16" s="60" t="s">
        <v>70</v>
      </c>
      <c r="C16" s="60" t="s">
        <v>71</v>
      </c>
      <c r="D16" s="59" t="s">
        <v>25</v>
      </c>
      <c r="E16" s="61">
        <v>4.82</v>
      </c>
      <c r="F16" s="62">
        <v>15702.04</v>
      </c>
      <c r="G16" s="60">
        <f t="shared" si="0"/>
        <v>67.68</v>
      </c>
      <c r="H16" s="63">
        <f t="shared" si="1"/>
        <v>12.29796</v>
      </c>
      <c r="I16" s="62">
        <f t="shared" si="2"/>
        <v>79.97796000000001</v>
      </c>
      <c r="J16" s="60"/>
      <c r="K16" s="64" t="s">
        <v>30</v>
      </c>
    </row>
    <row r="17" spans="1:11" s="20" customFormat="1" ht="12.75">
      <c r="A17" s="59">
        <v>12</v>
      </c>
      <c r="B17" s="60" t="s">
        <v>56</v>
      </c>
      <c r="C17" s="60" t="s">
        <v>57</v>
      </c>
      <c r="D17" s="59" t="s">
        <v>25</v>
      </c>
      <c r="E17" s="61">
        <v>4.72</v>
      </c>
      <c r="F17" s="62">
        <v>13611.58</v>
      </c>
      <c r="G17" s="60">
        <f t="shared" si="0"/>
        <v>65.28</v>
      </c>
      <c r="H17" s="63">
        <f t="shared" si="1"/>
        <v>14.38842</v>
      </c>
      <c r="I17" s="62">
        <f t="shared" si="2"/>
        <v>79.66842</v>
      </c>
      <c r="J17" s="60"/>
      <c r="K17" s="64" t="s">
        <v>30</v>
      </c>
    </row>
    <row r="18" spans="1:11" s="20" customFormat="1" ht="12.75">
      <c r="A18" s="59">
        <v>13</v>
      </c>
      <c r="B18" s="60" t="s">
        <v>35</v>
      </c>
      <c r="C18" s="60" t="s">
        <v>36</v>
      </c>
      <c r="D18" s="59" t="s">
        <v>25</v>
      </c>
      <c r="E18" s="61">
        <v>4.63</v>
      </c>
      <c r="F18" s="62">
        <v>11598.99</v>
      </c>
      <c r="G18" s="60">
        <f t="shared" si="0"/>
        <v>63.12</v>
      </c>
      <c r="H18" s="63">
        <f t="shared" si="1"/>
        <v>16.40101</v>
      </c>
      <c r="I18" s="62">
        <f t="shared" si="2"/>
        <v>79.52100999999999</v>
      </c>
      <c r="J18" s="60"/>
      <c r="K18" s="64" t="s">
        <v>30</v>
      </c>
    </row>
    <row r="19" spans="1:11" s="20" customFormat="1" ht="12.75">
      <c r="A19" s="59">
        <v>14</v>
      </c>
      <c r="B19" s="60" t="s">
        <v>60</v>
      </c>
      <c r="C19" s="60" t="s">
        <v>61</v>
      </c>
      <c r="D19" s="59" t="s">
        <v>25</v>
      </c>
      <c r="E19" s="61">
        <v>4.58</v>
      </c>
      <c r="F19" s="62">
        <v>11954.41</v>
      </c>
      <c r="G19" s="60">
        <f t="shared" si="0"/>
        <v>61.92</v>
      </c>
      <c r="H19" s="63">
        <f t="shared" si="1"/>
        <v>16.04559</v>
      </c>
      <c r="I19" s="62">
        <f t="shared" si="2"/>
        <v>77.96559</v>
      </c>
      <c r="J19" s="60"/>
      <c r="K19" s="64" t="s">
        <v>30</v>
      </c>
    </row>
    <row r="20" spans="1:11" s="20" customFormat="1" ht="12.75">
      <c r="A20" s="59">
        <v>15</v>
      </c>
      <c r="B20" s="60" t="s">
        <v>23</v>
      </c>
      <c r="C20" s="60" t="s">
        <v>24</v>
      </c>
      <c r="D20" s="59" t="s">
        <v>25</v>
      </c>
      <c r="E20" s="61">
        <v>5</v>
      </c>
      <c r="F20" s="62">
        <v>22621.92</v>
      </c>
      <c r="G20" s="60">
        <f t="shared" si="0"/>
        <v>72</v>
      </c>
      <c r="H20" s="63">
        <f t="shared" si="1"/>
        <v>5.378080000000001</v>
      </c>
      <c r="I20" s="62">
        <f t="shared" si="2"/>
        <v>77.37808</v>
      </c>
      <c r="J20" s="60"/>
      <c r="K20" s="64" t="s">
        <v>27</v>
      </c>
    </row>
    <row r="21" spans="1:11" s="20" customFormat="1" ht="12.75">
      <c r="A21" s="59">
        <v>16</v>
      </c>
      <c r="B21" s="60" t="s">
        <v>66</v>
      </c>
      <c r="C21" s="60" t="s">
        <v>67</v>
      </c>
      <c r="D21" s="59" t="s">
        <v>25</v>
      </c>
      <c r="E21" s="61">
        <v>4.73</v>
      </c>
      <c r="F21" s="62">
        <v>17110.58</v>
      </c>
      <c r="G21" s="60">
        <f t="shared" si="0"/>
        <v>65.52000000000001</v>
      </c>
      <c r="H21" s="63">
        <f t="shared" si="1"/>
        <v>10.889419999999998</v>
      </c>
      <c r="I21" s="62">
        <f t="shared" si="2"/>
        <v>76.40942000000001</v>
      </c>
      <c r="J21" s="60"/>
      <c r="K21" s="64" t="s">
        <v>30</v>
      </c>
    </row>
    <row r="22" spans="1:11" s="20" customFormat="1" ht="12.75">
      <c r="A22" s="59">
        <v>17</v>
      </c>
      <c r="B22" s="60" t="s">
        <v>33</v>
      </c>
      <c r="C22" s="60" t="s">
        <v>37</v>
      </c>
      <c r="D22" s="59" t="s">
        <v>25</v>
      </c>
      <c r="E22" s="61">
        <v>5</v>
      </c>
      <c r="F22" s="62">
        <v>27263.42</v>
      </c>
      <c r="G22" s="60">
        <f t="shared" si="0"/>
        <v>72</v>
      </c>
      <c r="H22" s="63">
        <f t="shared" si="1"/>
        <v>0.73658</v>
      </c>
      <c r="I22" s="62">
        <f t="shared" si="2"/>
        <v>72.73658</v>
      </c>
      <c r="J22" s="60"/>
      <c r="K22" s="64" t="s">
        <v>30</v>
      </c>
    </row>
    <row r="23" spans="1:11" s="20" customFormat="1" ht="12.75">
      <c r="A23" s="59">
        <v>18</v>
      </c>
      <c r="B23" s="60" t="s">
        <v>48</v>
      </c>
      <c r="C23" s="60" t="s">
        <v>49</v>
      </c>
      <c r="D23" s="59" t="s">
        <v>25</v>
      </c>
      <c r="E23" s="61">
        <v>3.94</v>
      </c>
      <c r="F23" s="62">
        <v>2519.07</v>
      </c>
      <c r="G23" s="60">
        <f t="shared" si="0"/>
        <v>46.56</v>
      </c>
      <c r="H23" s="63">
        <f t="shared" si="1"/>
        <v>25.48093</v>
      </c>
      <c r="I23" s="62">
        <f t="shared" si="2"/>
        <v>72.04093</v>
      </c>
      <c r="J23" s="60"/>
      <c r="K23" s="64" t="s">
        <v>30</v>
      </c>
    </row>
    <row r="24" spans="1:11" s="20" customFormat="1" ht="14.25" customHeight="1">
      <c r="A24" s="59">
        <v>19</v>
      </c>
      <c r="B24" s="60" t="s">
        <v>58</v>
      </c>
      <c r="C24" s="60" t="s">
        <v>59</v>
      </c>
      <c r="D24" s="59" t="s">
        <v>25</v>
      </c>
      <c r="E24" s="61">
        <v>4.65</v>
      </c>
      <c r="F24" s="62">
        <v>20174.34</v>
      </c>
      <c r="G24" s="60">
        <f t="shared" si="0"/>
        <v>63.60000000000001</v>
      </c>
      <c r="H24" s="63">
        <f t="shared" si="1"/>
        <v>7.825659999999999</v>
      </c>
      <c r="I24" s="62">
        <f t="shared" si="2"/>
        <v>71.42566000000001</v>
      </c>
      <c r="J24" s="60"/>
      <c r="K24" s="64" t="s">
        <v>30</v>
      </c>
    </row>
    <row r="25" spans="1:11" s="20" customFormat="1" ht="12.75">
      <c r="A25" s="59">
        <v>20</v>
      </c>
      <c r="B25" s="60" t="s">
        <v>50</v>
      </c>
      <c r="C25" s="60" t="s">
        <v>51</v>
      </c>
      <c r="D25" s="59" t="s">
        <v>25</v>
      </c>
      <c r="E25" s="61">
        <v>4.89</v>
      </c>
      <c r="F25" s="62">
        <v>26348.7</v>
      </c>
      <c r="G25" s="60">
        <f t="shared" si="0"/>
        <v>69.35999999999999</v>
      </c>
      <c r="H25" s="63">
        <f t="shared" si="1"/>
        <v>1.651299999999999</v>
      </c>
      <c r="I25" s="62">
        <f t="shared" si="2"/>
        <v>71.01129999999998</v>
      </c>
      <c r="J25" s="60"/>
      <c r="K25" s="64" t="s">
        <v>30</v>
      </c>
    </row>
    <row r="26" spans="1:11" s="20" customFormat="1" ht="12.75">
      <c r="A26" s="59">
        <v>21</v>
      </c>
      <c r="B26" s="60" t="s">
        <v>28</v>
      </c>
      <c r="C26" s="60" t="s">
        <v>29</v>
      </c>
      <c r="D26" s="59" t="s">
        <v>25</v>
      </c>
      <c r="E26" s="61">
        <v>4.1</v>
      </c>
      <c r="F26" s="62">
        <v>8372.83</v>
      </c>
      <c r="G26" s="60">
        <f t="shared" si="0"/>
        <v>50.39999999999999</v>
      </c>
      <c r="H26" s="63">
        <f t="shared" si="1"/>
        <v>19.62717</v>
      </c>
      <c r="I26" s="62">
        <f t="shared" si="2"/>
        <v>70.02716999999998</v>
      </c>
      <c r="J26" s="60"/>
      <c r="K26" s="64" t="s">
        <v>30</v>
      </c>
    </row>
    <row r="27" spans="1:11" s="20" customFormat="1" ht="12.75">
      <c r="A27" s="59">
        <v>22</v>
      </c>
      <c r="B27" s="60" t="s">
        <v>72</v>
      </c>
      <c r="C27" s="60" t="s">
        <v>73</v>
      </c>
      <c r="D27" s="59" t="s">
        <v>25</v>
      </c>
      <c r="E27" s="61">
        <v>4.02</v>
      </c>
      <c r="F27" s="62">
        <v>9471.43</v>
      </c>
      <c r="G27" s="60">
        <f t="shared" si="0"/>
        <v>48.47999999999999</v>
      </c>
      <c r="H27" s="63">
        <f t="shared" si="1"/>
        <v>18.528570000000002</v>
      </c>
      <c r="I27" s="62">
        <f t="shared" si="2"/>
        <v>67.00856999999999</v>
      </c>
      <c r="J27" s="60"/>
      <c r="K27" s="64" t="s">
        <v>30</v>
      </c>
    </row>
    <row r="28" spans="1:11" s="20" customFormat="1" ht="12.75">
      <c r="A28" s="59">
        <v>23</v>
      </c>
      <c r="B28" s="60" t="s">
        <v>64</v>
      </c>
      <c r="C28" s="60" t="s">
        <v>65</v>
      </c>
      <c r="D28" s="59" t="s">
        <v>25</v>
      </c>
      <c r="E28" s="61">
        <v>4.03</v>
      </c>
      <c r="F28" s="62">
        <v>17099.23</v>
      </c>
      <c r="G28" s="60">
        <f t="shared" si="0"/>
        <v>48.720000000000006</v>
      </c>
      <c r="H28" s="63">
        <f t="shared" si="1"/>
        <v>10.900770000000001</v>
      </c>
      <c r="I28" s="62">
        <f t="shared" si="2"/>
        <v>59.62077000000001</v>
      </c>
      <c r="J28" s="60"/>
      <c r="K28" s="64" t="s">
        <v>30</v>
      </c>
    </row>
    <row r="29" spans="1:11" s="20" customFormat="1" ht="12.75">
      <c r="A29" s="59">
        <v>24</v>
      </c>
      <c r="B29" s="60" t="s">
        <v>33</v>
      </c>
      <c r="C29" s="60" t="s">
        <v>34</v>
      </c>
      <c r="D29" s="59" t="s">
        <v>25</v>
      </c>
      <c r="E29" s="61">
        <v>2.91</v>
      </c>
      <c r="F29" s="62">
        <v>1139.09</v>
      </c>
      <c r="G29" s="60">
        <f t="shared" si="0"/>
        <v>21.840000000000003</v>
      </c>
      <c r="H29" s="63">
        <f t="shared" si="1"/>
        <v>26.86091</v>
      </c>
      <c r="I29" s="62">
        <f t="shared" si="2"/>
        <v>48.70091000000001</v>
      </c>
      <c r="J29" s="60"/>
      <c r="K29" s="64" t="s">
        <v>30</v>
      </c>
    </row>
    <row r="30" spans="1:11" s="20" customFormat="1" ht="12.75">
      <c r="A30" s="59">
        <v>25</v>
      </c>
      <c r="B30" s="60" t="s">
        <v>74</v>
      </c>
      <c r="C30" s="60" t="s">
        <v>75</v>
      </c>
      <c r="D30" s="59" t="s">
        <v>25</v>
      </c>
      <c r="E30" s="61"/>
      <c r="F30" s="62"/>
      <c r="G30" s="60"/>
      <c r="H30" s="63"/>
      <c r="I30" s="62"/>
      <c r="J30" s="60"/>
      <c r="K30" s="64" t="s">
        <v>76</v>
      </c>
    </row>
    <row r="31" ht="12.75">
      <c r="D31"/>
    </row>
    <row r="32" ht="12.75">
      <c r="D32"/>
    </row>
    <row r="33" ht="12.75">
      <c r="D33"/>
    </row>
    <row r="34" ht="12.75">
      <c r="D34"/>
    </row>
  </sheetData>
  <sheetProtection selectLockedCells="1" selectUnlockedCells="1"/>
  <mergeCells count="1">
    <mergeCell ref="A1:K1"/>
  </mergeCells>
  <printOptions/>
  <pageMargins left="0.7479166666666667" right="0.7479166666666667" top="0.7048611111111112" bottom="0.82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TRC</dc:creator>
  <cp:keywords/>
  <dc:description/>
  <cp:lastModifiedBy>TRC</cp:lastModifiedBy>
  <cp:lastPrinted>2018-12-07T07:47:46Z</cp:lastPrinted>
  <dcterms:created xsi:type="dcterms:W3CDTF">2015-11-25T12:23:45Z</dcterms:created>
  <dcterms:modified xsi:type="dcterms:W3CDTF">2019-12-05T12:24:01Z</dcterms:modified>
  <cp:category/>
  <cp:version/>
  <cp:contentType/>
  <cp:contentStatus/>
</cp:coreProperties>
</file>